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E96" i="2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<sst xmlns="http://schemas.openxmlformats.org/spreadsheetml/2006/main" count="206" uniqueCount="204">
  <si>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</si>
  <si>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</si>
  <si>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</si>
  <si>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</si>
  <si>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</si>
  <si>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</si>
  <si>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</si>
  <si>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</si>
  <si>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</si>
  <si>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</si>
  <si>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</si>
  <si>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</si>
  <si>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</si>
  <si>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</si>
  <si>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</si>
  <si>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</si>
  <si>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</si>
  <si>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</si>
  <si>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</si>
  <si>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</si>
  <si>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</si>
  <si>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</si>
  <si>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</si>
  <si>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</si>
  <si>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</si>
  <si>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</si>
  <si>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</si>
  <si>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</si>
  <si>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</si>
  <si>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</si>
  <si>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</si>
  <si>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</si>
  <si>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</si>
  <si>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</si>
  <si>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</si>
  <si>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</si>
  <si>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</si>
  <si>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</si>
  <si>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</si>
  <si>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</si>
  <si>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</si>
  <si>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</si>
  <si>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</si>
  <si>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</si>
  <si>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</si>
  <si>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</si>
  <si>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</si>
  <si>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</si>
  <si>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</si>
  <si>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</si>
  <si>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</si>
  <si>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</si>
  <si>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</si>
  <si>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</si>
  <si>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</si>
  <si>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</si>
  <si>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</si>
  <si>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</si>
  <si>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</si>
  <si>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</si>
  <si>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</si>
  <si>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</si>
  <si>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</si>
  <si>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</si>
  <si>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</si>
  <si>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</si>
  <si>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</si>
  <si>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</si>
  <si>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</si>
  <si>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</si>
  <si>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</si>
  <si>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</si>
  <si>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</si>
  <si>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</si>
  <si>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</si>
  <si>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</si>
  <si>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</si>
  <si>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</si>
  <si>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</si>
  <si>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</si>
  <si>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</si>
  <si>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</si>
  <si>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</si>
  <si>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</si>
  <si>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</si>
  <si>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</si>
  <si>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</si>
  <si>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</si>
  <si>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</si>
  <si>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</si>
  <si>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</si>
  <si>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</si>
  <si>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</si>
  <si>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</si>
  <si>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</si>
  <si>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</si>
  <si>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</si>
  <si>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</si>
  <si>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</si>
  <si>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</si>
  <si>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</si>
  <si>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</si>
  <si>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</si>
  <si>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</si>
  <si>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</si>
  <si>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</si>
  <si>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</si>
  <si>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</si>
  <si>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</si>
  <si>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</si>
  <si>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</si>
  <si>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</si>
  <si>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</si>
  <si>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</si>
  <si>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</si>
  <si>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</si>
  <si>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</si>
  <si>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</si>
  <si>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</si>
  <si>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</si>
  <si>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</si>
  <si>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</si>
  <si>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</si>
  <si>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</si>
  <si>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</si>
  <si>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</si>
  <si>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</si>
  <si>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</si>
  <si>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</si>
  <si>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</si>
  <si>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</si>
  <si>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</si>
  <si>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</si>
  <si>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</si>
  <si>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</si>
  <si>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</si>
  <si>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</si>
  <si>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</si>
  <si>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</si>
  <si>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</si>
  <si>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</si>
  <si>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</si>
  <si>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</si>
  <si>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</si>
  <si>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</si>
  <si>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</si>
  <si>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</si>
  <si>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</si>
  <si>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</si>
  <si>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</si>
  <si>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</si>
  <si>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</si>
  <si>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</si>
  <si>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</si>
  <si>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</si>
  <si>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</si>
  <si>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</si>
  <si>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</si>
  <si>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</si>
  <si>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</si>
  <si>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</si>
  <si>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</si>
  <si>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</si>
  <si>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</si>
  <si>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</si>
  <si>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</si>
  <si>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</si>
  <si>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</si>
  <si>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</si>
  <si>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</si>
  <si>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</si>
  <si>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</si>
  <si>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</si>
  <si>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</si>
  <si>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</si>
  <si>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</si>
  <si>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</si>
  <si>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</si>
  <si>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</si>
  <si>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</si>
  <si>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</si>
  <si>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</si>
  <si>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</si>
  <si>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</si>
  <si>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</si>
  <si>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</si>
  <si>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</si>
  <si>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</si>
  <si>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</si>
  <si>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</si>
  <si>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</si>
  <si>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</si>
  <si>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</si>
  <si>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</si>
  <si>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</si>
  <si>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</si>
  <si>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</si>
  <si>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</si>
  <si>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</si>
  <si>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</si>
  <si>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</si>
  <si>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</si>
  <si>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JORDAN INDUSTRIAL RESOURCES</t>
  </si>
  <si>
    <t>الموارد الصناعية الأردنية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</si>
</sst>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G4" sqref="G4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202</v>
      </c>
      <c r="E2" s="18"/>
      <c r="F2" s="18"/>
      <c r="G2" s="18">
        <v>141055</v>
      </c>
      <c r="H2" s="18"/>
      <c r="I2" s="33" t="s">
        <v>203</v>
      </c>
    </row>
    <row r="4" spans="4:9" ht="24.95" customHeight="1">
      <c r="D4" s="44" t="s">
        <v>188</v>
      </c>
      <c r="E4" s="45">
        <v>2009</v>
      </c>
      <c r="F4" s="45">
        <v>2008</v>
      </c>
      <c r="G4" s="45">
        <v>2007</v>
      </c>
      <c r="H4" s="45">
        <v>2006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0.56999999999999995</v>
      </c>
      <c r="F6" s="13">
        <v>0.4</v>
      </c>
      <c r="G6" s="13">
        <v>0.78</v>
      </c>
      <c r="H6" s="13">
        <v>0.61</v>
      </c>
      <c r="I6" s="4" t="s">
        <v>139</v>
      </c>
    </row>
    <row r="7" spans="4:9" ht="20.100000000000001" customHeight="1">
      <c r="D7" s="10" t="s">
        <v>126</v>
      </c>
      <c r="E7" s="14">
        <v>9109329.9199999999</v>
      </c>
      <c r="F7" s="14">
        <v>83993518.739999995</v>
      </c>
      <c r="G7" s="14">
        <v>135364421.22999999</v>
      </c>
      <c r="H7" s="14">
        <v>43941236.869999997</v>
      </c>
      <c r="I7" s="4" t="s">
        <v>140</v>
      </c>
    </row>
    <row r="8" spans="4:9" ht="20.100000000000001" customHeight="1">
      <c r="D8" s="10" t="s">
        <v>25</v>
      </c>
      <c r="E8" s="14">
        <v>16058983</v>
      </c>
      <c r="F8" s="14">
        <v>94507739</v>
      </c>
      <c r="G8" s="14">
        <v>140654207</v>
      </c>
      <c r="H8" s="14">
        <v>52724080</v>
      </c>
      <c r="I8" s="4" t="s">
        <v>1</v>
      </c>
    </row>
    <row r="9" spans="4:9" ht="20.100000000000001" customHeight="1">
      <c r="D9" s="10" t="s">
        <v>26</v>
      </c>
      <c r="E9" s="14">
        <v>10805</v>
      </c>
      <c r="F9" s="14">
        <v>51697</v>
      </c>
      <c r="G9" s="14">
        <v>62346</v>
      </c>
      <c r="H9" s="14">
        <v>27775</v>
      </c>
      <c r="I9" s="4" t="s">
        <v>2</v>
      </c>
    </row>
    <row r="10" spans="4:9" ht="20.100000000000001" customHeight="1">
      <c r="D10" s="10" t="s">
        <v>27</v>
      </c>
      <c r="E10" s="14">
        <v>16625000</v>
      </c>
      <c r="F10" s="14">
        <v>13250000</v>
      </c>
      <c r="G10" s="14">
        <v>13250000</v>
      </c>
      <c r="H10" s="14">
        <v>13250000</v>
      </c>
      <c r="I10" s="4" t="s">
        <v>24</v>
      </c>
    </row>
    <row r="11" spans="4:9" ht="20.100000000000001" customHeight="1">
      <c r="D11" s="10" t="s">
        <v>127</v>
      </c>
      <c r="E11" s="14">
        <v>9476250</v>
      </c>
      <c r="F11" s="14">
        <v>5300000</v>
      </c>
      <c r="G11" s="14">
        <v>10335000</v>
      </c>
      <c r="H11" s="14">
        <v>8082500</v>
      </c>
      <c r="I11" s="4" t="s">
        <v>141</v>
      </c>
    </row>
    <row r="12" spans="4:9" ht="20.100000000000001" customHeight="1">
      <c r="D12" s="11" t="s">
        <v>28</v>
      </c>
      <c r="E12" s="15">
        <v>40178</v>
      </c>
      <c r="F12" s="15">
        <v>39813</v>
      </c>
      <c r="G12" s="15">
        <v>39447</v>
      </c>
      <c r="H12" s="15">
        <v>39082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2442765</v>
      </c>
      <c r="F16" s="56">
        <v>132969</v>
      </c>
      <c r="G16" s="56">
        <v>222589</v>
      </c>
      <c r="H16" s="56">
        <v>100133</v>
      </c>
      <c r="I16" s="3" t="s">
        <v>58</v>
      </c>
    </row>
    <row r="17" spans="4:9" ht="20.100000000000001" customHeight="1">
      <c r="D17" s="10" t="s">
        <v>128</v>
      </c>
      <c r="E17" s="57">
        <v>2695738</v>
      </c>
      <c r="F17" s="57">
        <v>940246</v>
      </c>
      <c r="G17" s="57">
        <v>2219397</v>
      </c>
      <c r="H17" s="57">
        <v>989607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1150000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3449414</v>
      </c>
      <c r="F21" s="57">
        <v>1932768</v>
      </c>
      <c r="G21" s="57">
        <v>1821476</v>
      </c>
      <c r="H21" s="57">
        <v>1911822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11159068</v>
      </c>
      <c r="F23" s="57">
        <v>3051768</v>
      </c>
      <c r="G23" s="57">
        <v>4336791</v>
      </c>
      <c r="H23" s="57">
        <v>3057940</v>
      </c>
      <c r="I23" s="4" t="s">
        <v>60</v>
      </c>
    </row>
    <row r="24" spans="4:9" ht="20.100000000000001" customHeight="1">
      <c r="D24" s="10" t="s">
        <v>98</v>
      </c>
      <c r="E24" s="57">
        <v>3577601</v>
      </c>
      <c r="F24" s="57">
        <v>3174875</v>
      </c>
      <c r="G24" s="57">
        <v>5700718</v>
      </c>
      <c r="H24" s="57">
        <v>5700718</v>
      </c>
      <c r="I24" s="4" t="s">
        <v>82</v>
      </c>
    </row>
    <row r="25" spans="4:9" ht="20.100000000000001" customHeight="1">
      <c r="D25" s="10" t="s">
        <v>158</v>
      </c>
      <c r="E25" s="57">
        <v>4669611</v>
      </c>
      <c r="F25" s="57">
        <v>4913280</v>
      </c>
      <c r="G25" s="57">
        <v>8387502</v>
      </c>
      <c r="H25" s="57">
        <v>8502537</v>
      </c>
      <c r="I25" s="4" t="s">
        <v>173</v>
      </c>
    </row>
    <row r="26" spans="4:9" ht="20.100000000000001" customHeight="1">
      <c r="D26" s="10" t="s">
        <v>183</v>
      </c>
      <c r="E26" s="57">
        <v>2466264</v>
      </c>
      <c r="F26" s="57">
        <v>2110263</v>
      </c>
      <c r="G26" s="57">
        <v>3123517</v>
      </c>
      <c r="H26" s="57">
        <v>3119622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7135875</v>
      </c>
      <c r="F28" s="57">
        <v>7023543</v>
      </c>
      <c r="G28" s="57">
        <v>11511019</v>
      </c>
      <c r="H28" s="57">
        <v>11622159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21872544</v>
      </c>
      <c r="F30" s="58">
        <v>13250186</v>
      </c>
      <c r="G30" s="58">
        <v>21548528</v>
      </c>
      <c r="H30" s="58">
        <v>20380817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811742</v>
      </c>
      <c r="F35" s="56">
        <v>1953217</v>
      </c>
      <c r="G35" s="56">
        <v>2045361</v>
      </c>
      <c r="H35" s="56">
        <v>1825937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183180</v>
      </c>
      <c r="F38" s="57">
        <v>222862</v>
      </c>
      <c r="G38" s="57">
        <v>183180</v>
      </c>
      <c r="H38" s="57">
        <v>590848</v>
      </c>
      <c r="I38" s="4" t="s">
        <v>85</v>
      </c>
    </row>
    <row r="39" spans="4:9" ht="20.100000000000001" customHeight="1">
      <c r="D39" s="10" t="s">
        <v>104</v>
      </c>
      <c r="E39" s="57">
        <v>1510318</v>
      </c>
      <c r="F39" s="57">
        <v>2701012</v>
      </c>
      <c r="G39" s="57">
        <v>2234854</v>
      </c>
      <c r="H39" s="57">
        <v>2421810</v>
      </c>
      <c r="I39" s="4" t="s">
        <v>86</v>
      </c>
    </row>
    <row r="40" spans="4:9" ht="20.100000000000001" customHeight="1">
      <c r="D40" s="10" t="s">
        <v>105</v>
      </c>
      <c r="E40" s="57">
        <v>2342013</v>
      </c>
      <c r="F40" s="57">
        <v>2386085</v>
      </c>
      <c r="G40" s="57">
        <v>2600619</v>
      </c>
      <c r="H40" s="57">
        <v>2292535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3852331</v>
      </c>
      <c r="F43" s="58">
        <v>5087097</v>
      </c>
      <c r="G43" s="58">
        <v>4835473</v>
      </c>
      <c r="H43" s="58">
        <v>4714345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16625000</v>
      </c>
      <c r="F46" s="56">
        <v>13250000</v>
      </c>
      <c r="G46" s="56">
        <v>13250000</v>
      </c>
      <c r="H46" s="56">
        <v>13250000</v>
      </c>
      <c r="I46" s="3" t="s">
        <v>5</v>
      </c>
    </row>
    <row r="47" spans="4:9" ht="20.100000000000001" customHeight="1">
      <c r="D47" s="10" t="s">
        <v>31</v>
      </c>
      <c r="E47" s="57">
        <v>16625000</v>
      </c>
      <c r="F47" s="57">
        <v>13250000</v>
      </c>
      <c r="G47" s="57">
        <v>13250000</v>
      </c>
      <c r="H47" s="57">
        <v>13250000</v>
      </c>
      <c r="I47" s="4" t="s">
        <v>6</v>
      </c>
    </row>
    <row r="48" spans="4:9" ht="20.100000000000001" customHeight="1">
      <c r="D48" s="10" t="s">
        <v>130</v>
      </c>
      <c r="E48" s="57">
        <v>16625000</v>
      </c>
      <c r="F48" s="57">
        <v>13250000</v>
      </c>
      <c r="G48" s="57">
        <v>13250000</v>
      </c>
      <c r="H48" s="57">
        <v>13250000</v>
      </c>
      <c r="I48" s="4" t="s">
        <v>7</v>
      </c>
    </row>
    <row r="49" spans="4:9" ht="20.100000000000001" customHeight="1">
      <c r="D49" s="10" t="s">
        <v>73</v>
      </c>
      <c r="E49" s="57">
        <v>606414</v>
      </c>
      <c r="F49" s="57">
        <v>516733</v>
      </c>
      <c r="G49" s="57">
        <v>516733</v>
      </c>
      <c r="H49" s="57">
        <v>516733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18606</v>
      </c>
      <c r="F52" s="57">
        <v>762500</v>
      </c>
      <c r="G52" s="57">
        <v>762500</v>
      </c>
      <c r="H52" s="57">
        <v>762500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665000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102443</v>
      </c>
      <c r="F58" s="57">
        <v>-7368894</v>
      </c>
      <c r="G58" s="57">
        <v>1173223</v>
      </c>
      <c r="H58" s="57">
        <v>1134115</v>
      </c>
      <c r="I58" s="4" t="s">
        <v>155</v>
      </c>
    </row>
    <row r="59" spans="4:9" ht="20.100000000000001" customHeight="1">
      <c r="D59" s="10" t="s">
        <v>38</v>
      </c>
      <c r="E59" s="57">
        <v>18017463</v>
      </c>
      <c r="F59" s="57">
        <v>7160339</v>
      </c>
      <c r="G59" s="57">
        <v>15702456</v>
      </c>
      <c r="H59" s="57">
        <v>15663348</v>
      </c>
      <c r="I59" s="4" t="s">
        <v>14</v>
      </c>
    </row>
    <row r="60" spans="4:9" ht="20.100000000000001" customHeight="1">
      <c r="D60" s="42" t="s">
        <v>185</v>
      </c>
      <c r="E60" s="57">
        <v>2750</v>
      </c>
      <c r="F60" s="57">
        <v>1002750</v>
      </c>
      <c r="G60" s="57">
        <v>1010599</v>
      </c>
      <c r="H60" s="57">
        <v>3124</v>
      </c>
      <c r="I60" s="43" t="s">
        <v>184</v>
      </c>
    </row>
    <row r="61" spans="4:9" ht="20.100000000000001" customHeight="1">
      <c r="D61" s="11" t="s">
        <v>74</v>
      </c>
      <c r="E61" s="58">
        <v>21872544</v>
      </c>
      <c r="F61" s="58">
        <v>13250186</v>
      </c>
      <c r="G61" s="58">
        <v>21548528</v>
      </c>
      <c r="H61" s="58">
        <v>20380817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7974602</v>
      </c>
      <c r="F65" s="56">
        <v>5758351</v>
      </c>
      <c r="G65" s="56">
        <v>8442461</v>
      </c>
      <c r="H65" s="56">
        <v>7992050</v>
      </c>
      <c r="I65" s="3" t="s">
        <v>88</v>
      </c>
    </row>
    <row r="66" spans="4:9" ht="20.100000000000001" customHeight="1">
      <c r="D66" s="10" t="s">
        <v>110</v>
      </c>
      <c r="E66" s="57">
        <v>4981284</v>
      </c>
      <c r="F66" s="57">
        <v>4490094</v>
      </c>
      <c r="G66" s="57">
        <v>6386597</v>
      </c>
      <c r="H66" s="57">
        <v>6022910</v>
      </c>
      <c r="I66" s="4" t="s">
        <v>89</v>
      </c>
    </row>
    <row r="67" spans="4:9" ht="20.100000000000001" customHeight="1">
      <c r="D67" s="10" t="s">
        <v>132</v>
      </c>
      <c r="E67" s="57">
        <v>2993318</v>
      </c>
      <c r="F67" s="57">
        <v>1268257</v>
      </c>
      <c r="G67" s="57">
        <v>2055864</v>
      </c>
      <c r="H67" s="57">
        <v>1969140</v>
      </c>
      <c r="I67" s="4" t="s">
        <v>90</v>
      </c>
    </row>
    <row r="68" spans="4:9" ht="20.100000000000001" customHeight="1">
      <c r="D68" s="10" t="s">
        <v>111</v>
      </c>
      <c r="E68" s="57">
        <v>996205</v>
      </c>
      <c r="F68" s="57">
        <v>1069077</v>
      </c>
      <c r="G68" s="57">
        <v>885215</v>
      </c>
      <c r="H68" s="57">
        <v>833266</v>
      </c>
      <c r="I68" s="4" t="s">
        <v>91</v>
      </c>
    </row>
    <row r="69" spans="4:9" ht="20.100000000000001" customHeight="1">
      <c r="D69" s="10" t="s">
        <v>112</v>
      </c>
      <c r="E69" s="57">
        <v>753214</v>
      </c>
      <c r="F69" s="57">
        <v>533945</v>
      </c>
      <c r="G69" s="57">
        <v>846180</v>
      </c>
      <c r="H69" s="57">
        <v>788448</v>
      </c>
      <c r="I69" s="4" t="s">
        <v>92</v>
      </c>
    </row>
    <row r="70" spans="4:9" ht="20.100000000000001" customHeight="1">
      <c r="D70" s="10" t="s">
        <v>113</v>
      </c>
      <c r="E70" s="57">
        <v>193069</v>
      </c>
      <c r="F70" s="57">
        <v>183993</v>
      </c>
      <c r="G70" s="57">
        <v>156170</v>
      </c>
      <c r="H70" s="57">
        <v>137724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1243899</v>
      </c>
      <c r="F72" s="57">
        <v>-334765</v>
      </c>
      <c r="G72" s="57">
        <v>324469</v>
      </c>
      <c r="H72" s="57">
        <v>347426</v>
      </c>
      <c r="I72" s="4" t="s">
        <v>95</v>
      </c>
    </row>
    <row r="73" spans="4:9" ht="20.100000000000001" customHeight="1">
      <c r="D73" s="10" t="s">
        <v>116</v>
      </c>
      <c r="E73" s="57">
        <v>147578</v>
      </c>
      <c r="F73" s="57">
        <v>-7439318</v>
      </c>
      <c r="G73" s="57">
        <v>0</v>
      </c>
      <c r="H73" s="57">
        <v>128649</v>
      </c>
      <c r="I73" s="4" t="s">
        <v>63</v>
      </c>
    </row>
    <row r="74" spans="4:9" ht="20.100000000000001" customHeight="1">
      <c r="D74" s="10" t="s">
        <v>117</v>
      </c>
      <c r="E74" s="57">
        <v>105163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1286314</v>
      </c>
      <c r="F75" s="57">
        <v>-7774083</v>
      </c>
      <c r="G75" s="57">
        <v>324469</v>
      </c>
      <c r="H75" s="57">
        <v>476075</v>
      </c>
      <c r="I75" s="4" t="s">
        <v>96</v>
      </c>
    </row>
    <row r="76" spans="4:9" ht="20.100000000000001" customHeight="1">
      <c r="D76" s="10" t="s">
        <v>118</v>
      </c>
      <c r="E76" s="57">
        <v>389502</v>
      </c>
      <c r="F76" s="57">
        <v>177099</v>
      </c>
      <c r="G76" s="57">
        <v>261192</v>
      </c>
      <c r="H76" s="57">
        <v>227026</v>
      </c>
      <c r="I76" s="4" t="s">
        <v>97</v>
      </c>
    </row>
    <row r="77" spans="4:9" ht="20.100000000000001" customHeight="1">
      <c r="D77" s="10" t="s">
        <v>190</v>
      </c>
      <c r="E77" s="57">
        <v>896812</v>
      </c>
      <c r="F77" s="57">
        <v>-7951182</v>
      </c>
      <c r="G77" s="57">
        <v>63277</v>
      </c>
      <c r="H77" s="57">
        <v>63277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25688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14000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857124</v>
      </c>
      <c r="F82" s="57">
        <v>-7951182</v>
      </c>
      <c r="G82" s="57">
        <v>63277</v>
      </c>
      <c r="H82" s="57">
        <v>249049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7472</v>
      </c>
      <c r="H83" s="57">
        <v>345</v>
      </c>
      <c r="I83" s="50" t="s">
        <v>184</v>
      </c>
    </row>
    <row r="84" spans="4:9" ht="20.100000000000001" customHeight="1">
      <c r="D84" s="11" t="s">
        <v>197</v>
      </c>
      <c r="E84" s="58">
        <v>857124</v>
      </c>
      <c r="F84" s="58">
        <v>-7951182</v>
      </c>
      <c r="G84" s="58">
        <v>55805</v>
      </c>
      <c r="H84" s="58">
        <v>248704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132969</v>
      </c>
      <c r="F88" s="56">
        <v>222589</v>
      </c>
      <c r="G88" s="56">
        <v>100133</v>
      </c>
      <c r="H88" s="56">
        <v>72890</v>
      </c>
      <c r="I88" s="3" t="s">
        <v>16</v>
      </c>
    </row>
    <row r="89" spans="4:9" ht="20.100000000000001" customHeight="1">
      <c r="D89" s="10" t="s">
        <v>43</v>
      </c>
      <c r="E89" s="57">
        <v>-5714539</v>
      </c>
      <c r="F89" s="57">
        <v>217560</v>
      </c>
      <c r="G89" s="57">
        <v>-723708</v>
      </c>
      <c r="H89" s="57">
        <v>-348528</v>
      </c>
      <c r="I89" s="4" t="s">
        <v>17</v>
      </c>
    </row>
    <row r="90" spans="4:9" ht="20.100000000000001" customHeight="1">
      <c r="D90" s="10" t="s">
        <v>44</v>
      </c>
      <c r="E90" s="57">
        <v>-891911</v>
      </c>
      <c r="F90" s="57">
        <v>-124479</v>
      </c>
      <c r="G90" s="57">
        <v>-61727</v>
      </c>
      <c r="H90" s="57">
        <v>-51215</v>
      </c>
      <c r="I90" s="4" t="s">
        <v>18</v>
      </c>
    </row>
    <row r="91" spans="4:9" ht="20.100000000000001" customHeight="1">
      <c r="D91" s="10" t="s">
        <v>45</v>
      </c>
      <c r="E91" s="57">
        <v>8916246</v>
      </c>
      <c r="F91" s="57">
        <v>-182701</v>
      </c>
      <c r="G91" s="57">
        <v>907891</v>
      </c>
      <c r="H91" s="57">
        <v>426986</v>
      </c>
      <c r="I91" s="4" t="s">
        <v>19</v>
      </c>
    </row>
    <row r="92" spans="4:9" ht="20.100000000000001" customHeight="1">
      <c r="D92" s="21" t="s">
        <v>47</v>
      </c>
      <c r="E92" s="58">
        <v>2442765</v>
      </c>
      <c r="F92" s="58">
        <v>132969</v>
      </c>
      <c r="G92" s="58">
        <v>222589</v>
      </c>
      <c r="H92" s="58">
        <v>100133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96.595386466165408</v>
      </c>
      <c r="F96" s="22">
        <f>+F8*100/F10</f>
        <v>713.26595471698113</v>
      </c>
      <c r="G96" s="22">
        <f>+G8*100/G10</f>
        <v>1061.5411849056604</v>
      </c>
      <c r="H96" s="22">
        <f>+H8*100/H10</f>
        <v>397.91758490566036</v>
      </c>
      <c r="I96" s="3" t="s">
        <v>22</v>
      </c>
    </row>
    <row r="97" spans="1:15" ht="20.100000000000001" customHeight="1">
      <c r="D97" s="10" t="s">
        <v>49</v>
      </c>
      <c r="E97" s="13">
        <f>+E84/E10</f>
        <v>5.1556330827067669E-2</v>
      </c>
      <c r="F97" s="13">
        <f>+F84/F10</f>
        <v>-0.60008920754716977</v>
      </c>
      <c r="G97" s="13">
        <f>+G84/G10</f>
        <v>4.2116981132075473E-3</v>
      </c>
      <c r="H97" s="13">
        <f>+H84/H10</f>
        <v>1.8770113207547168E-2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0.04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1.0837571729323308</v>
      </c>
      <c r="F99" s="13">
        <f>+F59/F10</f>
        <v>0.54040294339622641</v>
      </c>
      <c r="G99" s="13">
        <f>+G59/G10</f>
        <v>1.1850910188679245</v>
      </c>
      <c r="H99" s="13">
        <f>+H59/H10</f>
        <v>1.1821394716981133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11.055868229101041</v>
      </c>
      <c r="F100" s="13">
        <f>+F11/F84</f>
        <v>-0.66656756190463251</v>
      </c>
      <c r="G100" s="13">
        <f>+G11/G84</f>
        <v>185.19845891945167</v>
      </c>
      <c r="H100" s="13">
        <f>+H11/H84</f>
        <v>32.498472079258875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7.0175438596491224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77.585040204217833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0.52594807604156035</v>
      </c>
      <c r="F103" s="23">
        <f>+F11/F59</f>
        <v>0.74018841845337213</v>
      </c>
      <c r="G103" s="23">
        <f>+G11/G59</f>
        <v>0.65817729404877812</v>
      </c>
      <c r="H103" s="23">
        <f>+H11/H59</f>
        <v>0.51601356236227403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37.535641277144613</v>
      </c>
      <c r="F105" s="30">
        <f>+F67*100/F65</f>
        <v>22.024656016974305</v>
      </c>
      <c r="G105" s="30">
        <f>+G67*100/G65</f>
        <v>24.351477608247169</v>
      </c>
      <c r="H105" s="30">
        <f>+H67*100/H65</f>
        <v>24.638734742650509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16.13013414337167</v>
      </c>
      <c r="F106" s="31">
        <f>+F75*100/F65</f>
        <v>-135.00536872448379</v>
      </c>
      <c r="G106" s="31">
        <f>+G75*100/G65</f>
        <v>3.8432987727156811</v>
      </c>
      <c r="H106" s="31">
        <f>+H75*100/H65</f>
        <v>5.9568571267697275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10.748172761474491</v>
      </c>
      <c r="F107" s="31">
        <f>+F82*100/F65</f>
        <v>-138.0808846143627</v>
      </c>
      <c r="G107" s="31">
        <f>+G82*100/G65</f>
        <v>0.74950894058024076</v>
      </c>
      <c r="H107" s="31">
        <f>+H82*100/H65</f>
        <v>3.1162092329252196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5.6995016217592251</v>
      </c>
      <c r="F108" s="31">
        <f>(F82+F76)*100/F30</f>
        <v>-58.671500913270201</v>
      </c>
      <c r="G108" s="31">
        <f>(G82+G76)*100/G30</f>
        <v>1.5057594653333164</v>
      </c>
      <c r="H108" s="31">
        <f>(H82+H76)*100/H30</f>
        <v>2.3358975255996852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4.7571847379400749</v>
      </c>
      <c r="F109" s="29">
        <f>+F84*100/F59</f>
        <v>-111.04477036631924</v>
      </c>
      <c r="G109" s="29">
        <f>+G84*100/G59</f>
        <v>0.35539026506426763</v>
      </c>
      <c r="H109" s="29">
        <f>+H84*100/H59</f>
        <v>1.5878086856015712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17.61263344583968</v>
      </c>
      <c r="F111" s="22">
        <f>+F43*100/F30</f>
        <v>38.39264595983785</v>
      </c>
      <c r="G111" s="22">
        <f>+G43*100/G30</f>
        <v>22.439922578470327</v>
      </c>
      <c r="H111" s="22">
        <f>+H43*100/H30</f>
        <v>23.131285659451237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82.374793713982243</v>
      </c>
      <c r="F112" s="13">
        <f>+F59*100/F30</f>
        <v>54.039535746894423</v>
      </c>
      <c r="G112" s="13">
        <f>+G59*100/G30</f>
        <v>72.870202549334223</v>
      </c>
      <c r="H112" s="13">
        <f>+H59*100/H30</f>
        <v>76.853386201348059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3.3024580104851835</v>
      </c>
      <c r="F113" s="23">
        <f>+F75/F76</f>
        <v>-43.896820422475564</v>
      </c>
      <c r="G113" s="23">
        <f>+G75/G76</f>
        <v>1.2422623970106281</v>
      </c>
      <c r="H113" s="23">
        <f>+H75/H76</f>
        <v>2.0970065102675464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0.36459416883559592</v>
      </c>
      <c r="F115" s="22">
        <f>+F65/F30</f>
        <v>0.43458642769241124</v>
      </c>
      <c r="G115" s="22">
        <f>+G65/G30</f>
        <v>0.39178829291727024</v>
      </c>
      <c r="H115" s="22">
        <f>+H65/H30</f>
        <v>0.39213589916439562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1.1175366720969748</v>
      </c>
      <c r="F116" s="13">
        <f>+F65/F28</f>
        <v>0.81986413409870207</v>
      </c>
      <c r="G116" s="13">
        <f>+G65/G28</f>
        <v>0.73342429545116727</v>
      </c>
      <c r="H116" s="13">
        <f>+H65/H28</f>
        <v>0.6876562263517475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0.82649068532193293</v>
      </c>
      <c r="F117" s="23">
        <f>+F65/F120</f>
        <v>16.416970771704548</v>
      </c>
      <c r="G117" s="23">
        <f>+G65/G120</f>
        <v>4.0165147670934003</v>
      </c>
      <c r="H117" s="23">
        <f>+H65/H120</f>
        <v>12.563548331315927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7.3885552578993297</v>
      </c>
      <c r="F119" s="59">
        <f>+F23/F39</f>
        <v>1.1298609558195225</v>
      </c>
      <c r="G119" s="59">
        <f>+G23/G39</f>
        <v>1.9405254213474348</v>
      </c>
      <c r="H119" s="59">
        <f>+H23/H39</f>
        <v>1.2626671786804085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9648750</v>
      </c>
      <c r="F120" s="58">
        <f>+F23-F39</f>
        <v>350756</v>
      </c>
      <c r="G120" s="58">
        <f>+G23-G39</f>
        <v>2101937</v>
      </c>
      <c r="H120" s="58">
        <f>+H23-H39</f>
        <v>636130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2010-09-21T08:59:03Z</dcterms:modified>
</cp:coreProperties>
</file>